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\Desktop\Pracovní\Z021038 - FVE Poliklinika Lesná\DZS\"/>
    </mc:Choice>
  </mc:AlternateContent>
  <xr:revisionPtr revIDLastSave="0" documentId="13_ncr:1_{F4F869E8-F0C0-4E43-ADFD-0F423C7EBDDB}" xr6:coauthVersionLast="47" xr6:coauthVersionMax="47" xr10:uidLastSave="{00000000-0000-0000-0000-000000000000}"/>
  <bookViews>
    <workbookView xWindow="-120" yWindow="-120" windowWidth="29040" windowHeight="15840" xr2:uid="{68092BB1-8C33-40EF-A21B-C149E9553F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I17" i="1"/>
  <c r="I33" i="1" l="1"/>
  <c r="I34" i="1"/>
  <c r="I35" i="1"/>
  <c r="I40" i="1"/>
  <c r="I19" i="1"/>
  <c r="I23" i="1"/>
  <c r="I24" i="1"/>
  <c r="I25" i="1"/>
  <c r="I26" i="1"/>
  <c r="I27" i="1"/>
  <c r="I28" i="1"/>
  <c r="I29" i="1"/>
  <c r="I30" i="1"/>
  <c r="I31" i="1"/>
  <c r="I32" i="1"/>
  <c r="I41" i="1"/>
  <c r="I42" i="1"/>
  <c r="I38" i="1"/>
  <c r="I39" i="1"/>
  <c r="I14" i="1" l="1"/>
  <c r="I12" i="1"/>
  <c r="I37" i="1" l="1"/>
  <c r="I44" i="1"/>
  <c r="I45" i="1"/>
  <c r="I46" i="1"/>
  <c r="I47" i="1"/>
  <c r="I15" i="1"/>
  <c r="I11" i="1" l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<sst xmlns="http://schemas.openxmlformats.org/spreadsheetml/2006/main" count="102" uniqueCount="78">
  <si>
    <t>Akce:</t>
  </si>
  <si>
    <t>Č. zakázky</t>
  </si>
  <si>
    <t>Místo realizace</t>
  </si>
  <si>
    <t>Číslo položky</t>
  </si>
  <si>
    <t>Materiál</t>
  </si>
  <si>
    <t>Jedn.</t>
  </si>
  <si>
    <t>Výměra</t>
  </si>
  <si>
    <t>Jednotková cena (bez DPH)</t>
  </si>
  <si>
    <t>Celková cena (bez DPH)</t>
  </si>
  <si>
    <t>Celkem bez DPH</t>
  </si>
  <si>
    <t>Poznámky a vysvětlivky:
kpl. - komletní dodávka
ks - počet kusů
m - metrů
hod - počet hodin</t>
  </si>
  <si>
    <t>1.1</t>
  </si>
  <si>
    <t>ks</t>
  </si>
  <si>
    <t>Instalační materiál</t>
  </si>
  <si>
    <t>kpl.</t>
  </si>
  <si>
    <t>1</t>
  </si>
  <si>
    <t>2</t>
  </si>
  <si>
    <t>3</t>
  </si>
  <si>
    <t>Práce SW</t>
  </si>
  <si>
    <t>Kpl.</t>
  </si>
  <si>
    <t>1.3</t>
  </si>
  <si>
    <t>4</t>
  </si>
  <si>
    <t>Projekční práce</t>
  </si>
  <si>
    <t>Kabeláž</t>
  </si>
  <si>
    <t>m</t>
  </si>
  <si>
    <t>Práce</t>
  </si>
  <si>
    <t>5</t>
  </si>
  <si>
    <t>6</t>
  </si>
  <si>
    <t>Montáž + revize</t>
  </si>
  <si>
    <t>hod</t>
  </si>
  <si>
    <t>Rozpočet pro výběr zhotovitele</t>
  </si>
  <si>
    <t>N021038</t>
  </si>
  <si>
    <t>Poliklinika Lesná
Halasovo nám. 597, 63800 Brno</t>
  </si>
  <si>
    <t>Fotovoltaické zařízení</t>
  </si>
  <si>
    <t>Fotovoltaický panel Axitech 
AXIpremium XL HC AC-450MH/114V</t>
  </si>
  <si>
    <t xml:space="preserve">Třífazový měnič SolarEdge SE100K </t>
  </si>
  <si>
    <t>Výkonový optimizér P950</t>
  </si>
  <si>
    <t>Rozvaděč RFVE</t>
  </si>
  <si>
    <t>Solární kabel 6mm2</t>
  </si>
  <si>
    <t>Kabel CYKY 5x70 mm2</t>
  </si>
  <si>
    <t>Konstrukce pro umístění panelů</t>
  </si>
  <si>
    <t>K2 Dome 6.10 Peak</t>
  </si>
  <si>
    <t>K2 S-Dome 6.10 Base Set</t>
  </si>
  <si>
    <t>K2 Dome 6 Connector Set</t>
  </si>
  <si>
    <t>K2 S-Dome 6.10 Windbreaker long</t>
  </si>
  <si>
    <t>Samořezný šroub 6x25 A2</t>
  </si>
  <si>
    <t>Cable Manager PA66W kab. úchytka</t>
  </si>
  <si>
    <t xml:space="preserve">MC SET MiniClamp 30-50mm SILVER </t>
  </si>
  <si>
    <t>EC SET MiniClamp 30-50 mm SILVER</t>
  </si>
  <si>
    <t>SpeedPorter k zatížení Dome systému</t>
  </si>
  <si>
    <t>5.1</t>
  </si>
  <si>
    <t>5.2</t>
  </si>
  <si>
    <t>5.3</t>
  </si>
  <si>
    <t>5.4</t>
  </si>
  <si>
    <t>5.5</t>
  </si>
  <si>
    <t>7</t>
  </si>
  <si>
    <t>8</t>
  </si>
  <si>
    <t>5.6</t>
  </si>
  <si>
    <t>Žlab 50x50</t>
  </si>
  <si>
    <t>FVE Poliklinika Lesná - 1.etapa</t>
  </si>
  <si>
    <t>Dome Porter long</t>
  </si>
  <si>
    <t>Socket Head Bolt serrated</t>
  </si>
  <si>
    <t>MK2</t>
  </si>
  <si>
    <t>Rozvaděč RDC1</t>
  </si>
  <si>
    <t>Rozvaděč AXY distribučního řízení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</si>
  <si>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</si>
  <si>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</si>
  <si>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</si>
  <si>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</si>
  <si>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</si>
  <si>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</si>
  <si>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</si>
  <si>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</si>
  <si>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</si>
  <si>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</si>
  <si>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</si>
  <si>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9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</si>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</sst>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6" xfId="0" applyNumberFormat="1" applyFont="1" applyBorder="1" applyAlignment="1">
      <alignment horizontal="right"/>
    </xf>
    <xf numFmtId="164" fontId="1" fillId="0" borderId="27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3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36" xfId="0" applyFont="1" applyBorder="1" applyAlignment="1">
      <alignment horizontal="center"/>
    </xf>
    <xf numFmtId="164" fontId="4" fillId="0" borderId="36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164" fontId="4" fillId="0" borderId="25" xfId="0" applyNumberFormat="1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49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/>
    </xf>
    <xf numFmtId="164" fontId="1" fillId="0" borderId="36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right"/>
    </xf>
    <xf numFmtId="49" fontId="0" fillId="0" borderId="5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0" xfId="0" applyBorder="1" applyAlignment="1">
      <alignment horizontal="center"/>
    </xf>
    <xf numFmtId="164" fontId="1" fillId="0" borderId="50" xfId="0" applyNumberFormat="1" applyFont="1" applyBorder="1" applyAlignment="1">
      <alignment horizontal="right"/>
    </xf>
    <xf numFmtId="49" fontId="2" fillId="0" borderId="3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64" fontId="4" fillId="0" borderId="32" xfId="0" applyNumberFormat="1" applyFont="1" applyBorder="1" applyAlignment="1">
      <alignment horizontal="right"/>
    </xf>
    <xf numFmtId="49" fontId="2" fillId="0" borderId="5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164" fontId="4" fillId="0" borderId="50" xfId="0" applyNumberFormat="1" applyFont="1" applyBorder="1" applyAlignment="1">
      <alignment horizontal="right"/>
    </xf>
    <xf numFmtId="164" fontId="1" fillId="0" borderId="36" xfId="0" applyNumberFormat="1" applyFont="1" applyBorder="1" applyAlignment="1">
      <alignment horizontal="right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0" borderId="49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36" xfId="0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right"/>
    </xf>
    <xf numFmtId="164" fontId="1" fillId="0" borderId="36" xfId="0" applyNumberFormat="1" applyFont="1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1" xfId="0" applyBorder="1" applyAlignment="1">
      <alignment horizontal="center"/>
    </xf>
    <xf numFmtId="164" fontId="1" fillId="0" borderId="51" xfId="0" applyNumberFormat="1" applyFont="1" applyBorder="1" applyAlignment="1">
      <alignment horizontal="right"/>
    </xf>
    <xf numFmtId="0" fontId="2" fillId="0" borderId="40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3085-531E-423A-9372-2920CC0700E4}">
  <dimension ref="A1:I56"/>
  <sheetViews>
    <sheetView tabSelected="1" view="pageLayout" zoomScaleNormal="100" workbookViewId="0">
      <selection activeCell="B41" sqref="B41:E41"/>
    </sheetView>
  </sheetViews>
  <sheetFormatPr defaultRowHeight="15" x14ac:dyDescent="0.25"/>
  <cols>
    <col min="3" max="3" width="7.28515625" customWidth="1"/>
    <col min="5" max="5" width="7.42578125" customWidth="1"/>
    <col min="6" max="6" width="7.140625" customWidth="1"/>
    <col min="7" max="7" width="7.85546875" customWidth="1"/>
    <col min="8" max="8" width="14.28515625" customWidth="1"/>
    <col min="9" max="9" width="14.5703125" customWidth="1"/>
  </cols>
  <sheetData>
    <row r="1" spans="1:9" x14ac:dyDescent="0.25">
      <c r="A1" s="7"/>
      <c r="B1" s="8"/>
      <c r="C1" s="8"/>
      <c r="D1" s="8"/>
      <c r="E1" s="8"/>
      <c r="F1" s="8"/>
      <c r="G1" s="8"/>
      <c r="H1" s="8"/>
      <c r="I1" s="9"/>
    </row>
    <row r="2" spans="1:9" x14ac:dyDescent="0.25">
      <c r="A2" s="78" t="s">
        <v>30</v>
      </c>
      <c r="B2" s="79"/>
      <c r="C2" s="79"/>
      <c r="D2" s="79"/>
      <c r="E2" s="79"/>
      <c r="F2" s="79"/>
      <c r="G2" s="79"/>
      <c r="H2" s="79"/>
      <c r="I2" s="80"/>
    </row>
    <row r="3" spans="1:9" x14ac:dyDescent="0.25">
      <c r="A3" s="10"/>
      <c r="B3" s="2"/>
      <c r="C3" s="2"/>
      <c r="D3" s="2"/>
      <c r="E3" s="2"/>
      <c r="F3" s="2"/>
      <c r="G3" s="2"/>
      <c r="H3" s="2"/>
      <c r="I3" s="11"/>
    </row>
    <row r="4" spans="1:9" x14ac:dyDescent="0.25">
      <c r="A4" s="10" t="s">
        <v>0</v>
      </c>
      <c r="B4" s="81" t="s">
        <v>59</v>
      </c>
      <c r="C4" s="81"/>
      <c r="D4" s="81"/>
      <c r="E4" s="81"/>
      <c r="F4" s="82"/>
      <c r="G4" s="4"/>
      <c r="H4" s="5"/>
      <c r="I4" s="12"/>
    </row>
    <row r="5" spans="1:9" x14ac:dyDescent="0.25">
      <c r="A5" s="10" t="s">
        <v>1</v>
      </c>
      <c r="B5" s="81" t="s">
        <v>31</v>
      </c>
      <c r="C5" s="81"/>
      <c r="D5" s="81"/>
      <c r="E5" s="81"/>
      <c r="F5" s="82"/>
      <c r="G5" s="6"/>
      <c r="H5" s="3"/>
      <c r="I5" s="13"/>
    </row>
    <row r="6" spans="1:9" ht="29.25" customHeight="1" x14ac:dyDescent="0.25">
      <c r="A6" s="18" t="s">
        <v>2</v>
      </c>
      <c r="B6" s="83" t="s">
        <v>32</v>
      </c>
      <c r="C6" s="84"/>
      <c r="D6" s="84"/>
      <c r="E6" s="84"/>
      <c r="F6" s="85"/>
      <c r="G6" s="6"/>
      <c r="H6" s="3"/>
      <c r="I6" s="13"/>
    </row>
    <row r="7" spans="1:9" x14ac:dyDescent="0.25">
      <c r="A7" s="10"/>
      <c r="B7" s="2"/>
      <c r="C7" s="2"/>
      <c r="D7" s="2"/>
      <c r="E7" s="2"/>
      <c r="F7" s="2"/>
      <c r="G7" s="1"/>
      <c r="H7" s="2"/>
      <c r="I7" s="11"/>
    </row>
    <row r="8" spans="1:9" ht="15.75" thickBot="1" x14ac:dyDescent="0.3">
      <c r="A8" s="14"/>
      <c r="B8" s="15"/>
      <c r="C8" s="15"/>
      <c r="D8" s="15"/>
      <c r="E8" s="15"/>
      <c r="F8" s="15"/>
      <c r="G8" s="16"/>
      <c r="H8" s="15"/>
      <c r="I8" s="17"/>
    </row>
    <row r="9" spans="1:9" ht="15.75" thickBot="1" x14ac:dyDescent="0.3"/>
    <row r="10" spans="1:9" ht="30.75" customHeight="1" thickBot="1" x14ac:dyDescent="0.3">
      <c r="A10" s="29" t="s">
        <v>3</v>
      </c>
      <c r="B10" s="86" t="s">
        <v>4</v>
      </c>
      <c r="C10" s="87"/>
      <c r="D10" s="87"/>
      <c r="E10" s="88"/>
      <c r="F10" s="30" t="s">
        <v>5</v>
      </c>
      <c r="G10" s="31" t="s">
        <v>6</v>
      </c>
      <c r="H10" s="31" t="s">
        <v>7</v>
      </c>
      <c r="I10" s="31" t="s">
        <v>8</v>
      </c>
    </row>
    <row r="11" spans="1:9" x14ac:dyDescent="0.25">
      <c r="A11" s="34" t="s">
        <v>15</v>
      </c>
      <c r="B11" s="89" t="s">
        <v>33</v>
      </c>
      <c r="C11" s="90"/>
      <c r="D11" s="90"/>
      <c r="E11" s="91"/>
      <c r="F11" s="35" t="s">
        <v>19</v>
      </c>
      <c r="G11" s="35">
        <v>1</v>
      </c>
      <c r="H11" s="36"/>
      <c r="I11" s="36">
        <f>SUM(I12:I16)*G11</f>
        <v>0</v>
      </c>
    </row>
    <row r="12" spans="1:9" x14ac:dyDescent="0.25">
      <c r="A12" s="107" t="s">
        <v>11</v>
      </c>
      <c r="B12" s="92" t="s">
        <v>34</v>
      </c>
      <c r="C12" s="93"/>
      <c r="D12" s="93"/>
      <c r="E12" s="94"/>
      <c r="F12" s="109" t="s">
        <v>12</v>
      </c>
      <c r="G12" s="111">
        <v>210</v>
      </c>
      <c r="H12" s="113"/>
      <c r="I12" s="115">
        <f>G12*H12</f>
        <v>0</v>
      </c>
    </row>
    <row r="13" spans="1:9" x14ac:dyDescent="0.25">
      <c r="A13" s="108"/>
      <c r="B13" s="72"/>
      <c r="C13" s="73"/>
      <c r="D13" s="73"/>
      <c r="E13" s="74"/>
      <c r="F13" s="110"/>
      <c r="G13" s="112"/>
      <c r="H13" s="114"/>
      <c r="I13" s="116"/>
    </row>
    <row r="14" spans="1:9" x14ac:dyDescent="0.25">
      <c r="A14" s="27" t="s">
        <v>77</v>
      </c>
      <c r="B14" s="66" t="s">
        <v>35</v>
      </c>
      <c r="C14" s="67"/>
      <c r="D14" s="67"/>
      <c r="E14" s="68"/>
      <c r="F14" s="21" t="s">
        <v>12</v>
      </c>
      <c r="G14" s="21">
        <v>1</v>
      </c>
      <c r="H14" s="23"/>
      <c r="I14" s="23">
        <f t="shared" ref="I14:I42" si="0">G14*H14</f>
        <v>0</v>
      </c>
    </row>
    <row r="15" spans="1:9" x14ac:dyDescent="0.25">
      <c r="A15" s="27" t="s">
        <v>20</v>
      </c>
      <c r="B15" s="66" t="s">
        <v>36</v>
      </c>
      <c r="C15" s="67"/>
      <c r="D15" s="67"/>
      <c r="E15" s="68"/>
      <c r="F15" s="21" t="s">
        <v>12</v>
      </c>
      <c r="G15" s="21">
        <v>105</v>
      </c>
      <c r="H15" s="23"/>
      <c r="I15" s="23">
        <f t="shared" si="0"/>
        <v>0</v>
      </c>
    </row>
    <row r="16" spans="1:9" ht="15.75" thickBot="1" x14ac:dyDescent="0.3">
      <c r="A16" s="28"/>
      <c r="B16" s="57"/>
      <c r="C16" s="58"/>
      <c r="D16" s="58"/>
      <c r="E16" s="59"/>
      <c r="F16" s="22"/>
      <c r="G16" s="22"/>
      <c r="H16" s="24"/>
      <c r="I16" s="24"/>
    </row>
    <row r="17" spans="1:9" x14ac:dyDescent="0.25">
      <c r="A17" s="34" t="s">
        <v>16</v>
      </c>
      <c r="B17" s="60" t="s">
        <v>37</v>
      </c>
      <c r="C17" s="61"/>
      <c r="D17" s="61"/>
      <c r="E17" s="62"/>
      <c r="F17" s="32" t="s">
        <v>14</v>
      </c>
      <c r="G17" s="32">
        <v>1</v>
      </c>
      <c r="H17" s="33"/>
      <c r="I17" s="33">
        <f>SUM(H17)*G17</f>
        <v>0</v>
      </c>
    </row>
    <row r="18" spans="1:9" ht="15.75" thickBot="1" x14ac:dyDescent="0.3">
      <c r="A18" s="44"/>
      <c r="B18" s="117"/>
      <c r="C18" s="118"/>
      <c r="D18" s="118"/>
      <c r="E18" s="119"/>
      <c r="F18" s="45"/>
      <c r="G18" s="46"/>
      <c r="H18" s="47"/>
      <c r="I18" s="24"/>
    </row>
    <row r="19" spans="1:9" x14ac:dyDescent="0.25">
      <c r="A19" s="48" t="s">
        <v>17</v>
      </c>
      <c r="B19" s="69" t="s">
        <v>63</v>
      </c>
      <c r="C19" s="70"/>
      <c r="D19" s="70"/>
      <c r="E19" s="71"/>
      <c r="F19" s="49" t="s">
        <v>14</v>
      </c>
      <c r="G19" s="50">
        <v>1</v>
      </c>
      <c r="H19" s="51"/>
      <c r="I19" s="33">
        <f t="shared" ref="I19:I35" si="1">G19*H19</f>
        <v>0</v>
      </c>
    </row>
    <row r="20" spans="1:9" ht="15.75" thickBot="1" x14ac:dyDescent="0.3">
      <c r="A20" s="28"/>
      <c r="B20" s="117"/>
      <c r="C20" s="118"/>
      <c r="D20" s="118"/>
      <c r="E20" s="119"/>
      <c r="F20" s="20"/>
      <c r="G20" s="22"/>
      <c r="H20" s="24"/>
      <c r="I20" s="24"/>
    </row>
    <row r="21" spans="1:9" x14ac:dyDescent="0.25">
      <c r="A21" s="34" t="s">
        <v>21</v>
      </c>
      <c r="B21" s="69" t="s">
        <v>64</v>
      </c>
      <c r="C21" s="70"/>
      <c r="D21" s="70"/>
      <c r="E21" s="71"/>
      <c r="F21" s="132" t="s">
        <v>14</v>
      </c>
      <c r="G21" s="35">
        <v>1</v>
      </c>
      <c r="H21" s="36"/>
      <c r="I21" s="33">
        <f t="shared" ref="I21" si="2">G21*H21</f>
        <v>0</v>
      </c>
    </row>
    <row r="22" spans="1:9" ht="15.75" thickBot="1" x14ac:dyDescent="0.3">
      <c r="A22" s="128"/>
      <c r="B22" s="117"/>
      <c r="C22" s="118"/>
      <c r="D22" s="118"/>
      <c r="E22" s="119"/>
      <c r="F22" s="129"/>
      <c r="G22" s="130"/>
      <c r="H22" s="131"/>
      <c r="I22" s="24"/>
    </row>
    <row r="23" spans="1:9" x14ac:dyDescent="0.25">
      <c r="A23" s="52" t="s">
        <v>26</v>
      </c>
      <c r="B23" s="120" t="s">
        <v>40</v>
      </c>
      <c r="C23" s="121"/>
      <c r="D23" s="121"/>
      <c r="E23" s="122"/>
      <c r="F23" s="53" t="s">
        <v>14</v>
      </c>
      <c r="G23" s="54">
        <v>1</v>
      </c>
      <c r="H23" s="55"/>
      <c r="I23" s="56">
        <f t="shared" si="1"/>
        <v>0</v>
      </c>
    </row>
    <row r="24" spans="1:9" x14ac:dyDescent="0.25">
      <c r="A24" s="44" t="s">
        <v>50</v>
      </c>
      <c r="B24" s="123" t="s">
        <v>42</v>
      </c>
      <c r="C24" s="84"/>
      <c r="D24" s="84"/>
      <c r="E24" s="124"/>
      <c r="F24" s="45" t="s">
        <v>12</v>
      </c>
      <c r="G24" s="46">
        <v>264</v>
      </c>
      <c r="H24" s="47"/>
      <c r="I24" s="23">
        <f t="shared" si="1"/>
        <v>0</v>
      </c>
    </row>
    <row r="25" spans="1:9" x14ac:dyDescent="0.25">
      <c r="A25" s="44" t="s">
        <v>51</v>
      </c>
      <c r="B25" s="123" t="s">
        <v>41</v>
      </c>
      <c r="C25" s="84"/>
      <c r="D25" s="84"/>
      <c r="E25" s="124"/>
      <c r="F25" s="45" t="s">
        <v>12</v>
      </c>
      <c r="G25" s="46">
        <v>264</v>
      </c>
      <c r="H25" s="47"/>
      <c r="I25" s="23">
        <f t="shared" si="1"/>
        <v>0</v>
      </c>
    </row>
    <row r="26" spans="1:9" x14ac:dyDescent="0.25">
      <c r="A26" s="44" t="s">
        <v>52</v>
      </c>
      <c r="B26" s="123" t="s">
        <v>43</v>
      </c>
      <c r="C26" s="84"/>
      <c r="D26" s="84"/>
      <c r="E26" s="124"/>
      <c r="F26" s="45" t="s">
        <v>12</v>
      </c>
      <c r="G26" s="46">
        <v>211</v>
      </c>
      <c r="H26" s="47"/>
      <c r="I26" s="23">
        <f t="shared" si="1"/>
        <v>0</v>
      </c>
    </row>
    <row r="27" spans="1:9" x14ac:dyDescent="0.25">
      <c r="A27" s="44" t="s">
        <v>53</v>
      </c>
      <c r="B27" s="123" t="s">
        <v>44</v>
      </c>
      <c r="C27" s="84"/>
      <c r="D27" s="84"/>
      <c r="E27" s="124"/>
      <c r="F27" s="45" t="s">
        <v>12</v>
      </c>
      <c r="G27" s="46">
        <v>210</v>
      </c>
      <c r="H27" s="47"/>
      <c r="I27" s="23">
        <f t="shared" si="1"/>
        <v>0</v>
      </c>
    </row>
    <row r="28" spans="1:9" x14ac:dyDescent="0.25">
      <c r="A28" s="44" t="s">
        <v>54</v>
      </c>
      <c r="B28" s="123" t="s">
        <v>45</v>
      </c>
      <c r="C28" s="84"/>
      <c r="D28" s="84"/>
      <c r="E28" s="124"/>
      <c r="F28" s="45" t="s">
        <v>12</v>
      </c>
      <c r="G28" s="46">
        <v>528</v>
      </c>
      <c r="H28" s="47"/>
      <c r="I28" s="23">
        <f t="shared" si="1"/>
        <v>0</v>
      </c>
    </row>
    <row r="29" spans="1:9" x14ac:dyDescent="0.25">
      <c r="A29" s="44" t="s">
        <v>57</v>
      </c>
      <c r="B29" s="123" t="s">
        <v>46</v>
      </c>
      <c r="C29" s="84"/>
      <c r="D29" s="84"/>
      <c r="E29" s="124"/>
      <c r="F29" s="45" t="s">
        <v>12</v>
      </c>
      <c r="G29" s="46">
        <v>210</v>
      </c>
      <c r="H29" s="47"/>
      <c r="I29" s="23">
        <f t="shared" si="1"/>
        <v>0</v>
      </c>
    </row>
    <row r="30" spans="1:9" x14ac:dyDescent="0.25">
      <c r="A30" s="44" t="s">
        <v>65</v>
      </c>
      <c r="B30" s="123" t="s">
        <v>47</v>
      </c>
      <c r="C30" s="84"/>
      <c r="D30" s="84"/>
      <c r="E30" s="124"/>
      <c r="F30" s="45" t="s">
        <v>12</v>
      </c>
      <c r="G30" s="46">
        <v>312</v>
      </c>
      <c r="H30" s="47"/>
      <c r="I30" s="23">
        <f t="shared" si="1"/>
        <v>0</v>
      </c>
    </row>
    <row r="31" spans="1:9" x14ac:dyDescent="0.25">
      <c r="A31" s="44" t="s">
        <v>66</v>
      </c>
      <c r="B31" s="123" t="s">
        <v>48</v>
      </c>
      <c r="C31" s="84"/>
      <c r="D31" s="84"/>
      <c r="E31" s="124"/>
      <c r="F31" s="45" t="s">
        <v>12</v>
      </c>
      <c r="G31" s="46">
        <v>216</v>
      </c>
      <c r="H31" s="47"/>
      <c r="I31" s="23">
        <f t="shared" si="1"/>
        <v>0</v>
      </c>
    </row>
    <row r="32" spans="1:9" x14ac:dyDescent="0.25">
      <c r="A32" s="44" t="s">
        <v>67</v>
      </c>
      <c r="B32" s="123" t="s">
        <v>49</v>
      </c>
      <c r="C32" s="84"/>
      <c r="D32" s="84"/>
      <c r="E32" s="124"/>
      <c r="F32" s="45" t="s">
        <v>12</v>
      </c>
      <c r="G32" s="46">
        <v>532</v>
      </c>
      <c r="H32" s="47"/>
      <c r="I32" s="23">
        <f t="shared" si="1"/>
        <v>0</v>
      </c>
    </row>
    <row r="33" spans="1:9" x14ac:dyDescent="0.25">
      <c r="A33" s="44" t="s">
        <v>68</v>
      </c>
      <c r="B33" s="123" t="s">
        <v>60</v>
      </c>
      <c r="C33" s="84"/>
      <c r="D33" s="84"/>
      <c r="E33" s="124"/>
      <c r="F33" s="45" t="s">
        <v>12</v>
      </c>
      <c r="G33" s="46">
        <v>6</v>
      </c>
      <c r="H33" s="47"/>
      <c r="I33" s="23">
        <f t="shared" si="1"/>
        <v>0</v>
      </c>
    </row>
    <row r="34" spans="1:9" x14ac:dyDescent="0.25">
      <c r="A34" s="44" t="s">
        <v>69</v>
      </c>
      <c r="B34" s="123" t="s">
        <v>61</v>
      </c>
      <c r="C34" s="84"/>
      <c r="D34" s="84"/>
      <c r="E34" s="124"/>
      <c r="F34" s="45" t="s">
        <v>12</v>
      </c>
      <c r="G34" s="46">
        <v>12</v>
      </c>
      <c r="H34" s="47"/>
      <c r="I34" s="23">
        <f t="shared" si="1"/>
        <v>0</v>
      </c>
    </row>
    <row r="35" spans="1:9" x14ac:dyDescent="0.25">
      <c r="A35" s="44" t="s">
        <v>70</v>
      </c>
      <c r="B35" s="123" t="s">
        <v>62</v>
      </c>
      <c r="C35" s="84"/>
      <c r="D35" s="84"/>
      <c r="E35" s="124"/>
      <c r="F35" s="45" t="s">
        <v>12</v>
      </c>
      <c r="G35" s="46">
        <v>12</v>
      </c>
      <c r="H35" s="47"/>
      <c r="I35" s="23">
        <f t="shared" si="1"/>
        <v>0</v>
      </c>
    </row>
    <row r="36" spans="1:9" ht="15.75" thickBot="1" x14ac:dyDescent="0.3">
      <c r="A36" s="44"/>
      <c r="B36" s="125"/>
      <c r="C36" s="126"/>
      <c r="D36" s="126"/>
      <c r="E36" s="127"/>
      <c r="F36" s="45"/>
      <c r="G36" s="46"/>
      <c r="H36" s="47"/>
      <c r="I36" s="47"/>
    </row>
    <row r="37" spans="1:9" x14ac:dyDescent="0.25">
      <c r="A37" s="34" t="s">
        <v>27</v>
      </c>
      <c r="B37" s="69" t="s">
        <v>23</v>
      </c>
      <c r="C37" s="70"/>
      <c r="D37" s="70"/>
      <c r="E37" s="71"/>
      <c r="F37" s="37" t="s">
        <v>19</v>
      </c>
      <c r="G37" s="35"/>
      <c r="H37" s="36"/>
      <c r="I37" s="36">
        <f>SUM(I38:I43)</f>
        <v>0</v>
      </c>
    </row>
    <row r="38" spans="1:9" x14ac:dyDescent="0.25">
      <c r="A38" s="27" t="s">
        <v>71</v>
      </c>
      <c r="B38" s="63" t="s">
        <v>38</v>
      </c>
      <c r="C38" s="64"/>
      <c r="D38" s="64"/>
      <c r="E38" s="65"/>
      <c r="F38" s="19" t="s">
        <v>24</v>
      </c>
      <c r="G38" s="21">
        <v>1200</v>
      </c>
      <c r="H38" s="23"/>
      <c r="I38" s="23">
        <f t="shared" si="0"/>
        <v>0</v>
      </c>
    </row>
    <row r="39" spans="1:9" x14ac:dyDescent="0.25">
      <c r="A39" s="27" t="s">
        <v>72</v>
      </c>
      <c r="B39" s="63" t="s">
        <v>39</v>
      </c>
      <c r="C39" s="64"/>
      <c r="D39" s="64"/>
      <c r="E39" s="65"/>
      <c r="F39" s="19" t="s">
        <v>24</v>
      </c>
      <c r="G39" s="21">
        <v>100</v>
      </c>
      <c r="H39" s="23"/>
      <c r="I39" s="23">
        <f t="shared" si="0"/>
        <v>0</v>
      </c>
    </row>
    <row r="40" spans="1:9" x14ac:dyDescent="0.25">
      <c r="A40" s="27" t="s">
        <v>73</v>
      </c>
      <c r="B40" s="63" t="s">
        <v>58</v>
      </c>
      <c r="C40" s="64"/>
      <c r="D40" s="64"/>
      <c r="E40" s="65"/>
      <c r="F40" s="19" t="s">
        <v>24</v>
      </c>
      <c r="G40" s="21">
        <v>170</v>
      </c>
      <c r="H40" s="23"/>
      <c r="I40" s="23">
        <f t="shared" si="0"/>
        <v>0</v>
      </c>
    </row>
    <row r="41" spans="1:9" x14ac:dyDescent="0.25">
      <c r="A41" s="27" t="s">
        <v>74</v>
      </c>
      <c r="B41" s="63" t="s">
        <v>13</v>
      </c>
      <c r="C41" s="64"/>
      <c r="D41" s="64"/>
      <c r="E41" s="65"/>
      <c r="F41" s="19" t="s">
        <v>14</v>
      </c>
      <c r="G41" s="21">
        <v>1</v>
      </c>
      <c r="H41" s="23"/>
      <c r="I41" s="23">
        <f t="shared" si="0"/>
        <v>0</v>
      </c>
    </row>
    <row r="42" spans="1:9" x14ac:dyDescent="0.25">
      <c r="A42" s="27" t="s">
        <v>75</v>
      </c>
      <c r="B42" s="63" t="s">
        <v>25</v>
      </c>
      <c r="C42" s="64"/>
      <c r="D42" s="64"/>
      <c r="E42" s="65"/>
      <c r="F42" s="19" t="s">
        <v>14</v>
      </c>
      <c r="G42" s="21">
        <v>1</v>
      </c>
      <c r="H42" s="23"/>
      <c r="I42" s="23">
        <f t="shared" si="0"/>
        <v>0</v>
      </c>
    </row>
    <row r="43" spans="1:9" ht="15.75" thickBot="1" x14ac:dyDescent="0.3">
      <c r="A43" s="28"/>
      <c r="B43" s="75"/>
      <c r="C43" s="76"/>
      <c r="D43" s="76"/>
      <c r="E43" s="77"/>
      <c r="F43" s="20"/>
      <c r="G43" s="22"/>
      <c r="H43" s="24"/>
      <c r="I43" s="24"/>
    </row>
    <row r="44" spans="1:9" x14ac:dyDescent="0.25">
      <c r="A44" s="38" t="s">
        <v>55</v>
      </c>
      <c r="B44" s="72" t="s">
        <v>18</v>
      </c>
      <c r="C44" s="73"/>
      <c r="D44" s="73"/>
      <c r="E44" s="74"/>
      <c r="F44" s="39" t="s">
        <v>14</v>
      </c>
      <c r="G44" s="39">
        <v>1</v>
      </c>
      <c r="H44" s="40"/>
      <c r="I44" s="33">
        <f t="shared" ref="I44:I51" si="3">G44*H44</f>
        <v>0</v>
      </c>
    </row>
    <row r="45" spans="1:9" x14ac:dyDescent="0.25">
      <c r="A45" s="27" t="s">
        <v>56</v>
      </c>
      <c r="B45" s="63" t="s">
        <v>28</v>
      </c>
      <c r="C45" s="64"/>
      <c r="D45" s="64"/>
      <c r="E45" s="65"/>
      <c r="F45" s="21" t="s">
        <v>14</v>
      </c>
      <c r="G45" s="21">
        <v>1</v>
      </c>
      <c r="H45" s="23"/>
      <c r="I45" s="41">
        <f t="shared" si="3"/>
        <v>0</v>
      </c>
    </row>
    <row r="46" spans="1:9" x14ac:dyDescent="0.25">
      <c r="A46" s="27" t="s">
        <v>76</v>
      </c>
      <c r="B46" s="63" t="s">
        <v>22</v>
      </c>
      <c r="C46" s="64"/>
      <c r="D46" s="64"/>
      <c r="E46" s="65"/>
      <c r="F46" s="21" t="s">
        <v>29</v>
      </c>
      <c r="G46" s="21"/>
      <c r="H46" s="23"/>
      <c r="I46" s="41">
        <f t="shared" si="3"/>
        <v>0</v>
      </c>
    </row>
    <row r="47" spans="1:9" x14ac:dyDescent="0.25">
      <c r="A47" s="27"/>
      <c r="B47" s="63"/>
      <c r="C47" s="64"/>
      <c r="D47" s="64"/>
      <c r="E47" s="65"/>
      <c r="F47" s="19"/>
      <c r="G47" s="21"/>
      <c r="H47" s="23"/>
      <c r="I47" s="41">
        <f t="shared" si="3"/>
        <v>0</v>
      </c>
    </row>
    <row r="48" spans="1:9" x14ac:dyDescent="0.25">
      <c r="A48" s="27"/>
      <c r="B48" s="63"/>
      <c r="C48" s="64"/>
      <c r="D48" s="64"/>
      <c r="E48" s="65"/>
      <c r="F48" s="19"/>
      <c r="G48" s="21"/>
      <c r="H48" s="23"/>
      <c r="I48" s="41">
        <f t="shared" si="3"/>
        <v>0</v>
      </c>
    </row>
    <row r="49" spans="1:9" x14ac:dyDescent="0.25">
      <c r="A49" s="27"/>
      <c r="B49" s="63"/>
      <c r="C49" s="64"/>
      <c r="D49" s="64"/>
      <c r="E49" s="65"/>
      <c r="F49" s="19"/>
      <c r="G49" s="21"/>
      <c r="H49" s="23"/>
      <c r="I49" s="41">
        <f t="shared" si="3"/>
        <v>0</v>
      </c>
    </row>
    <row r="50" spans="1:9" x14ac:dyDescent="0.25">
      <c r="A50" s="27"/>
      <c r="B50" s="63"/>
      <c r="C50" s="64"/>
      <c r="D50" s="64"/>
      <c r="E50" s="65"/>
      <c r="F50" s="19"/>
      <c r="G50" s="21"/>
      <c r="H50" s="23"/>
      <c r="I50" s="41">
        <f t="shared" si="3"/>
        <v>0</v>
      </c>
    </row>
    <row r="51" spans="1:9" ht="15.75" thickBot="1" x14ac:dyDescent="0.3">
      <c r="A51" s="28"/>
      <c r="B51" s="75"/>
      <c r="C51" s="76"/>
      <c r="D51" s="76"/>
      <c r="E51" s="77"/>
      <c r="F51" s="20"/>
      <c r="G51" s="22"/>
      <c r="H51" s="24"/>
      <c r="I51" s="43">
        <f t="shared" si="3"/>
        <v>0</v>
      </c>
    </row>
    <row r="52" spans="1:9" ht="15.75" thickBot="1" x14ac:dyDescent="0.3">
      <c r="A52" s="25"/>
      <c r="B52" s="26"/>
      <c r="C52" s="26"/>
      <c r="D52" s="26"/>
      <c r="E52" s="26"/>
      <c r="F52" s="104" t="s">
        <v>9</v>
      </c>
      <c r="G52" s="105"/>
      <c r="H52" s="106"/>
      <c r="I52" s="42">
        <f>SUM(I11,I17,I44:I51,I37)</f>
        <v>0</v>
      </c>
    </row>
    <row r="53" spans="1:9" ht="15.75" thickBot="1" x14ac:dyDescent="0.3"/>
    <row r="54" spans="1:9" x14ac:dyDescent="0.25">
      <c r="A54" s="95" t="s">
        <v>10</v>
      </c>
      <c r="B54" s="96"/>
      <c r="C54" s="96"/>
      <c r="D54" s="96"/>
      <c r="E54" s="96"/>
      <c r="F54" s="96"/>
      <c r="G54" s="96"/>
      <c r="H54" s="96"/>
      <c r="I54" s="97"/>
    </row>
    <row r="55" spans="1:9" ht="20.25" customHeight="1" x14ac:dyDescent="0.25">
      <c r="A55" s="98"/>
      <c r="B55" s="99"/>
      <c r="C55" s="99"/>
      <c r="D55" s="99"/>
      <c r="E55" s="99"/>
      <c r="F55" s="99"/>
      <c r="G55" s="99"/>
      <c r="H55" s="99"/>
      <c r="I55" s="100"/>
    </row>
    <row r="56" spans="1:9" ht="42" customHeight="1" thickBot="1" x14ac:dyDescent="0.3">
      <c r="A56" s="101"/>
      <c r="B56" s="102"/>
      <c r="C56" s="102"/>
      <c r="D56" s="102"/>
      <c r="E56" s="102"/>
      <c r="F56" s="102"/>
      <c r="G56" s="102"/>
      <c r="H56" s="102"/>
      <c r="I56" s="103"/>
    </row>
  </sheetData>
  <mergeCells count="52">
    <mergeCell ref="B35:E35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A12:A13"/>
    <mergeCell ref="F12:F13"/>
    <mergeCell ref="G12:G13"/>
    <mergeCell ref="H12:H13"/>
    <mergeCell ref="I12:I13"/>
    <mergeCell ref="B50:E50"/>
    <mergeCell ref="B51:E51"/>
    <mergeCell ref="A54:I56"/>
    <mergeCell ref="B45:E45"/>
    <mergeCell ref="B46:E46"/>
    <mergeCell ref="B48:E48"/>
    <mergeCell ref="B47:E47"/>
    <mergeCell ref="F52:H52"/>
    <mergeCell ref="B11:E11"/>
    <mergeCell ref="B15:E15"/>
    <mergeCell ref="B14:E14"/>
    <mergeCell ref="B12:E13"/>
    <mergeCell ref="B49:E49"/>
    <mergeCell ref="B20:E20"/>
    <mergeCell ref="B18:E18"/>
    <mergeCell ref="B23:E23"/>
    <mergeCell ref="B24:E24"/>
    <mergeCell ref="B19:E19"/>
    <mergeCell ref="B21:E21"/>
    <mergeCell ref="B22:E22"/>
    <mergeCell ref="B36:E36"/>
    <mergeCell ref="A2:I2"/>
    <mergeCell ref="B4:F4"/>
    <mergeCell ref="B5:F5"/>
    <mergeCell ref="B6:F6"/>
    <mergeCell ref="B10:E10"/>
    <mergeCell ref="B37:E37"/>
    <mergeCell ref="B38:E38"/>
    <mergeCell ref="B44:E44"/>
    <mergeCell ref="B43:E43"/>
    <mergeCell ref="B39:E39"/>
    <mergeCell ref="B41:E41"/>
    <mergeCell ref="B42:E42"/>
    <mergeCell ref="B40:E40"/>
    <mergeCell ref="B16:E16"/>
    <mergeCell ref="B17:E17"/>
  </mergeCells>
  <phoneticPr fontId="3" type="noConversion"/>
  <pageMargins left="0.70866141732283472" right="0.70866141732283472" top="0.86614173228346458" bottom="0.78740157480314965" header="0.31496062992125984" footer="0.31496062992125984"/>
  <pageSetup paperSize="9" orientation="portrait" r:id="rId1"/>
  <headerFooter>
    <oddHeader>&amp;L&amp;G&amp;C&amp;G&amp;RVýkaz výměr pro výběr zhotovitele
FVE Poliklinika Lesná - I. Etapa</oddHeader>
    <oddFooter>&amp;LMagus INTERNATIONAL a.s.&amp;C&amp;P/&amp;N&amp;Rwww.magus.cz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F-24-01 Předávací protokol díla_ME zhotovitel" ma:contentTypeID="0x0101006D91016EEFD56C45951A3DE4A006A971002984203C303C444BBC48781A5FB2AD2F" ma:contentTypeVersion="8" ma:contentTypeDescription="" ma:contentTypeScope="" ma:versionID="0ac162bb4e91ef349c24dd37ebf4ab2d">
  <xsd:schema xmlns:xsd="http://www.w3.org/2001/XMLSchema" xmlns:xs="http://www.w3.org/2001/XMLSchema" xmlns:p="http://schemas.microsoft.com/office/2006/metadata/properties" xmlns:ns2="ddc04b5e-0b4d-4eb5-9a57-13b7c9333803" targetNamespace="http://schemas.microsoft.com/office/2006/metadata/properties" ma:root="true" ma:fieldsID="9fda60aa36f4ff0497c5fd4fb080983b" ns2:_="">
    <xsd:import namespace="ddc04b5e-0b4d-4eb5-9a57-13b7c93338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04b5e-0b4d-4eb5-9a57-13b7c93338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59B7B1-8FB4-4090-B888-D904E93381EF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c79c06d-98a4-4e70-b640-17d36ec6691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999140B-03EB-48E0-9DBF-090FBCC1F3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c04b5e-0b4d-4eb5-9a57-13b7c93338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00A26D-2B91-46A3-9702-6BEA4A69A8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Petrič</dc:creator>
  <cp:lastModifiedBy>Ing. Peter Petrič</cp:lastModifiedBy>
  <cp:lastPrinted>2019-09-25T08:38:34Z</cp:lastPrinted>
  <dcterms:created xsi:type="dcterms:W3CDTF">2019-08-08T12:43:00Z</dcterms:created>
  <dcterms:modified xsi:type="dcterms:W3CDTF">2022-07-04T06:42:53Z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0x0101006D91016EEFD56C45951A3DE4A006A971002984203C303C444BBC48781A5FB2AD2F</vt:lpwstr>
  </property>
</Properties>
</file>